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zkoła\Desktop\AAAAABIP\"/>
    </mc:Choice>
  </mc:AlternateContent>
  <xr:revisionPtr revIDLastSave="0" documentId="8_{1D3E582A-915D-466B-BE2B-68F77B97F620}" xr6:coauthVersionLast="36" xr6:coauthVersionMax="36" xr10:uidLastSave="{00000000-0000-0000-0000-000000000000}"/>
  <bookViews>
    <workbookView xWindow="0" yWindow="0" windowWidth="23040" windowHeight="8940" tabRatio="500" xr2:uid="{00000000-000D-0000-FFFF-FFFF00000000}"/>
  </bookViews>
  <sheets>
    <sheet name="Arkusz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1" l="1"/>
  <c r="F9" i="1" l="1"/>
  <c r="H9" i="1" s="1"/>
  <c r="F20" i="1"/>
  <c r="F12" i="1" l="1"/>
  <c r="H12" i="1" s="1"/>
  <c r="F30" i="1"/>
  <c r="H30" i="1" s="1"/>
  <c r="F24" i="1" l="1"/>
  <c r="H24" i="1" s="1"/>
  <c r="F17" i="1" l="1"/>
  <c r="H17" i="1" s="1"/>
  <c r="F27" i="1" l="1"/>
  <c r="H27" i="1" s="1"/>
  <c r="F32" i="1" l="1"/>
  <c r="H32" i="1" s="1"/>
  <c r="F8" i="1" l="1"/>
  <c r="H8" i="1" s="1"/>
  <c r="F10" i="1"/>
  <c r="H10" i="1" s="1"/>
  <c r="F11" i="1"/>
  <c r="H11" i="1" s="1"/>
  <c r="F13" i="1"/>
  <c r="H13" i="1" s="1"/>
  <c r="H14" i="1"/>
  <c r="F15" i="1"/>
  <c r="H15" i="1" s="1"/>
  <c r="F16" i="1"/>
  <c r="H16" i="1" s="1"/>
  <c r="F18" i="1"/>
  <c r="H18" i="1" s="1"/>
  <c r="F19" i="1"/>
  <c r="H19" i="1" s="1"/>
  <c r="F21" i="1"/>
  <c r="H21" i="1" s="1"/>
  <c r="F22" i="1"/>
  <c r="H22" i="1" s="1"/>
  <c r="F23" i="1"/>
  <c r="H23" i="1" s="1"/>
  <c r="F25" i="1"/>
  <c r="H25" i="1" s="1"/>
  <c r="F26" i="1"/>
  <c r="H26" i="1" s="1"/>
  <c r="F28" i="1"/>
  <c r="H28" i="1" s="1"/>
  <c r="F29" i="1"/>
  <c r="H29" i="1" s="1"/>
  <c r="F31" i="1"/>
  <c r="H31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7" i="1"/>
  <c r="H7" i="1" s="1"/>
  <c r="H48" i="1" l="1"/>
  <c r="F48" i="1"/>
</calcChain>
</file>

<file path=xl/sharedStrings.xml><?xml version="1.0" encoding="utf-8"?>
<sst xmlns="http://schemas.openxmlformats.org/spreadsheetml/2006/main" count="97" uniqueCount="58">
  <si>
    <t>Lp</t>
  </si>
  <si>
    <t>Nazwa produktu</t>
  </si>
  <si>
    <t>Jedn miary</t>
  </si>
  <si>
    <t xml:space="preserve"> Ilość</t>
  </si>
  <si>
    <t>Cena brutto</t>
  </si>
  <si>
    <t>Wartość brutto        kol.6 =kol.4*kol.5</t>
  </si>
  <si>
    <t>VAT     %</t>
  </si>
  <si>
    <t xml:space="preserve">Wartość brutto kol.8 =6/(1+kol.7) </t>
  </si>
  <si>
    <t>Jogurt naturalny 1kg  typ grecki zawierający żywe kultury bakterii jogurtowych o zaw. białka  4g/100g produktu,3,5g tłuszczu</t>
  </si>
  <si>
    <t>kg</t>
  </si>
  <si>
    <t>Jogurt naturalny 1kg zawierający mleko pasteryzowane oraz żywe kultury baktrii jogurtowych o zaw.białka 5g/100g produktu,2,4g tłuszczu</t>
  </si>
  <si>
    <t>szt</t>
  </si>
  <si>
    <t>Jogurt naturalny 180g (3g tł. do 5,5g cukru. mleko,żywe kultury bakterii,bez GMO)</t>
  </si>
  <si>
    <t>Jogurt skyr 150g; 20% wsadu owocowego (zawartość białka 9,6,tłuszcz 0%,cukry 11g/100g prod.)</t>
  </si>
  <si>
    <t>Masło klarowane  zaw.tł.99,8%,500g</t>
  </si>
  <si>
    <t>Masło extra 200g, zaw. Tłuszczu 82%</t>
  </si>
  <si>
    <t xml:space="preserve">Mleko 3,2% tł. 1l   karton </t>
  </si>
  <si>
    <t xml:space="preserve">Maślanka naturalna 1L  </t>
  </si>
  <si>
    <t>Serek twarogowy wiejski (ziarnisty) z owocami 150g (120g serek+30g wsadu owocowego) cukier 10g/100g produktu</t>
  </si>
  <si>
    <t>Ser twarogowy półtłusty -krajanka,wyprodukowany z mleka pasteryzowanego,zawierające żywe kultury bakterii</t>
  </si>
  <si>
    <t xml:space="preserve">Ser żółty dojrzewający Gouda wyprodukowany z mleka pasteryzowanego,zawierający żywe kultury bakterii  mlekowych, min.23% zaw.tł. w 100g produktu </t>
  </si>
  <si>
    <t xml:space="preserve">Ser żółty dojrzewający GOUDA-plastry, wyprodukowany z mleka pasteryzowanego,zawierający żywe kultury bakteri  mlekowych, min.23% zaw.tł. w 100g produktu </t>
  </si>
  <si>
    <t>Ser żółty Mozzarella</t>
  </si>
  <si>
    <t>Ser sałatkowo-kanapkowy typu feta półtłusty 270g (wyprodukowany z mleka krowiego,białko 14g,cukry 3g/100g prod.)</t>
  </si>
  <si>
    <t>Ser topiony Gouda kremowy 100g ,zaw.Goudy nin.10%</t>
  </si>
  <si>
    <t>śmietana 12% 500ml UHT</t>
  </si>
  <si>
    <t>Śmietana 18%,500ml, UHT</t>
  </si>
  <si>
    <t>Śmietana kremowa 36% 500ml UHT</t>
  </si>
  <si>
    <t>Śmietana 30%,500ml, UHT</t>
  </si>
  <si>
    <t>Śmietana 18% 1kg ,kwaśna (śmietanka pasteryzowana,żywe kultury bakterii,bez dodatku mleka w proszku i emulgatorów)</t>
  </si>
  <si>
    <t>Śmietana 18% 400g, kwaśna (śmietanka pasteryzowana,żywe kultury bakterii,bez dodatku mleka w proszku i emulgatorów)</t>
  </si>
  <si>
    <t xml:space="preserve">Śmietana 12% 1kg, kwaśna (śmietanka pasteryzowana,żywe kultury bakterii mlekowych)  </t>
  </si>
  <si>
    <t xml:space="preserve">Śmietana 12% 400g, kwaśna (śmietanka pasteryzowana,żywe kultury bakterii mlekowych)  </t>
  </si>
  <si>
    <t>Kanapka biszkoptowa z zawartością mlecznego kremu 28g</t>
  </si>
  <si>
    <t>Kefir naturalny kremowy 1L (bez mleka w proszku)</t>
  </si>
  <si>
    <r>
      <t xml:space="preserve">Deser na bazie maślanki (różne smaki),170g,bez aromatów i sztucznych barwników i syropu glukozowo-fruktozowego.                     </t>
    </r>
    <r>
      <rPr>
        <sz val="11"/>
        <color rgb="FFFF0000"/>
        <rFont val="Calibri"/>
        <family val="2"/>
        <charset val="238"/>
      </rPr>
      <t xml:space="preserve"> </t>
    </r>
  </si>
  <si>
    <t>Twaróg kanapkowo-sernikowy mielony w wiaderku (składniki: serek śmietankowy, twaróg,bez substancji konserwujących, zagęszczających i stabilizatorów)</t>
  </si>
  <si>
    <t>Deser śmietankowo-czekoladowy 130g (,bez substancji konserwujących, zagęszczających i stabilizatorów)</t>
  </si>
  <si>
    <t>Kefir naturalny kremowy 250g (bez mleka w proszku)</t>
  </si>
  <si>
    <t>Ser mozzarella 125g ser sałatkowy w zalewie (wyprodukowany z mleka,podpuszczki mikrobiologicznej; białko 17g,cukry 1g,tłuszcz 18g)</t>
  </si>
  <si>
    <t>PRODUKTY MLECZARSKIE I NABIAŁ</t>
  </si>
  <si>
    <t>* dokument należy podpisać elektronicznie</t>
  </si>
  <si>
    <t xml:space="preserve">   - identyfikalność produktu</t>
  </si>
  <si>
    <t xml:space="preserve">   - określenie źródła pochodzenia                                                                                                                                                                         </t>
  </si>
  <si>
    <t xml:space="preserve">1.4 FORMULARZ ASORTYMENTOWO- CENOWY </t>
  </si>
  <si>
    <t>**dostarczane produkty muszą zawierać:</t>
  </si>
  <si>
    <t xml:space="preserve">  </t>
  </si>
  <si>
    <r>
      <t>Jogurt owocowy 150g (extra duże kawałki owoców,wysoka jakość jogurtu, b/GMO,bez konserwantów i sztucznych barwników, zawartość cukru do 13,5g /100 produktu)</t>
    </r>
    <r>
      <rPr>
        <sz val="11"/>
        <color rgb="FFFF0000"/>
        <rFont val="Calibri"/>
        <family val="2"/>
        <charset val="238"/>
      </rPr>
      <t xml:space="preserve"> JOGOBELLA</t>
    </r>
  </si>
  <si>
    <r>
      <t xml:space="preserve">Jogurt pitny w butelce( różne smaki) 250 ml,zaw. cukru do 13,5g100g produktu b/z zawart. mleka w proszku,  barwników,syropu glukozowo-fruktozowego i sztucznych barwników </t>
    </r>
    <r>
      <rPr>
        <sz val="11"/>
        <color rgb="FFFF0000"/>
        <rFont val="Calibri"/>
        <family val="2"/>
        <charset val="238"/>
      </rPr>
      <t>ŁACIATY</t>
    </r>
  </si>
  <si>
    <r>
      <t xml:space="preserve">Wieloowocowy napój mleczny lub nat.  butelka 100g, zaw. cukru do 13,5g/100g produktu                </t>
    </r>
    <r>
      <rPr>
        <sz val="11"/>
        <color rgb="FFFF0000"/>
        <rFont val="Calibri"/>
        <family val="2"/>
        <charset val="238"/>
      </rPr>
      <t xml:space="preserve">ACTIMEL </t>
    </r>
    <r>
      <rPr>
        <sz val="11"/>
        <rFont val="Calibri"/>
        <family val="2"/>
        <charset val="238"/>
      </rPr>
      <t xml:space="preserve">                                                                                      </t>
    </r>
  </si>
  <si>
    <t>Koktajl odżywczy  250ml (skład: białko serwatkowe, owoce 8%,naturalne aromaty, cukier 9g/100g)PIĄTNICA</t>
  </si>
  <si>
    <t>Serek homogenizowany (różne smaki) 130g (bez GMO,skład: mleko, śmietanka,owoc,naturalne aromaty, cukier 11,6g,bez syropu glukozowo-fruktozowego DANIO</t>
  </si>
  <si>
    <t>Serek naturalny homogenizowany 150g Z DOD. PRAWDZIWEJ WANILII (skład:mleko,kultury bakterii mlekowych)  PIĄTNICA</t>
  </si>
  <si>
    <t>Serek kremowy 100g różne smaki (mleko,śmietanka,kutury bakterii mlekowych, cukier 10,8g/100g)</t>
  </si>
  <si>
    <t>Mleko w kartoniku 200ml ze słomką, różne smaki (mleko,cukier,aromat naturalny)</t>
  </si>
  <si>
    <t>Jogurt 100g różne smaki (naturalne aromaty,żywe kultury bakterii jogurtowych,cukier 13g/100g)</t>
  </si>
  <si>
    <t>Serek homogenizowany (różne smaki)120g SASZETKA (bez GMO,skład: mleko, śmietanka,owoc,naturalne aromaty, cukier 11,4g/100g,bez syropu glukozowo-fruktozowego DANIO</t>
  </si>
  <si>
    <t>Serek homog.naturalny o kremowej konsystencji 150g, (mleko,kultury bakterii mlekowych)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</si>
</sst>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1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0" fillId="0" borderId="0" xfId="0" applyAlignment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Font="1" applyBorder="1" applyAlignment="1" applyProtection="1">
      <alignment vertical="top" wrapText="1"/>
    </xf>
    <xf numFmtId="0" fontId="0" fillId="0" borderId="8" xfId="0" applyFont="1" applyBorder="1" applyAlignment="1" applyProtection="1">
      <alignment horizontal="center"/>
    </xf>
    <xf numFmtId="2" fontId="0" fillId="0" borderId="8" xfId="0" applyNumberFormat="1" applyBorder="1" applyAlignment="1" applyProtection="1">
      <alignment horizontal="right"/>
    </xf>
    <xf numFmtId="9" fontId="0" fillId="0" borderId="8" xfId="0" applyNumberForma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Font="1" applyBorder="1" applyAlignment="1" applyProtection="1">
      <alignment wrapText="1"/>
    </xf>
    <xf numFmtId="0" fontId="0" fillId="0" borderId="11" xfId="0" applyFont="1" applyBorder="1" applyAlignment="1" applyProtection="1">
      <alignment horizontal="center"/>
    </xf>
    <xf numFmtId="2" fontId="0" fillId="0" borderId="11" xfId="0" applyNumberFormat="1" applyBorder="1" applyAlignment="1" applyProtection="1">
      <alignment horizontal="right"/>
    </xf>
    <xf numFmtId="0" fontId="0" fillId="0" borderId="11" xfId="0" applyFont="1" applyBorder="1" applyAlignment="1" applyProtection="1">
      <alignment vertical="top" wrapText="1"/>
    </xf>
    <xf numFmtId="0" fontId="5" fillId="0" borderId="11" xfId="0" applyFont="1" applyBorder="1" applyAlignment="1" applyProtection="1">
      <alignment wrapText="1"/>
    </xf>
    <xf numFmtId="0" fontId="0" fillId="2" borderId="11" xfId="0" applyFill="1" applyBorder="1" applyAlignment="1" applyProtection="1">
      <alignment horizontal="center"/>
    </xf>
    <xf numFmtId="0" fontId="0" fillId="0" borderId="0" xfId="0" applyBorder="1" applyAlignment="1" applyProtection="1"/>
    <xf numFmtId="2" fontId="0" fillId="0" borderId="0" xfId="0" applyNumberFormat="1" applyBorder="1" applyAlignment="1" applyProtection="1">
      <alignment horizontal="right"/>
    </xf>
    <xf numFmtId="164" fontId="0" fillId="0" borderId="12" xfId="0" applyNumberFormat="1" applyBorder="1" applyAlignment="1" applyProtection="1"/>
    <xf numFmtId="2" fontId="0" fillId="0" borderId="11" xfId="0" applyNumberFormat="1" applyFill="1" applyBorder="1" applyAlignment="1" applyProtection="1">
      <alignment horizontal="right"/>
    </xf>
    <xf numFmtId="2" fontId="0" fillId="0" borderId="9" xfId="0" applyNumberFormat="1" applyBorder="1" applyAlignment="1" applyProtection="1"/>
    <xf numFmtId="2" fontId="0" fillId="0" borderId="14" xfId="0" applyNumberFormat="1" applyBorder="1" applyAlignment="1" applyProtection="1"/>
    <xf numFmtId="2" fontId="0" fillId="0" borderId="8" xfId="0" applyNumberFormat="1" applyBorder="1" applyAlignment="1" applyProtection="1"/>
    <xf numFmtId="2" fontId="0" fillId="0" borderId="13" xfId="0" applyNumberFormat="1" applyBorder="1" applyAlignment="1" applyProtection="1">
      <alignment horizontal="center"/>
    </xf>
    <xf numFmtId="0" fontId="0" fillId="0" borderId="11" xfId="0" applyFont="1" applyFill="1" applyBorder="1" applyAlignment="1" applyProtection="1">
      <alignment vertical="top" wrapText="1"/>
    </xf>
    <xf numFmtId="0" fontId="0" fillId="0" borderId="11" xfId="0" applyFont="1" applyFill="1" applyBorder="1" applyAlignment="1" applyProtection="1">
      <alignment wrapText="1"/>
    </xf>
    <xf numFmtId="0" fontId="9" fillId="3" borderId="0" xfId="1" applyFont="1" applyFill="1" applyProtection="1"/>
    <xf numFmtId="0" fontId="10" fillId="3" borderId="0" xfId="1" applyFont="1" applyFill="1" applyProtection="1"/>
    <xf numFmtId="0" fontId="11" fillId="3" borderId="0" xfId="1" applyFont="1" applyFill="1" applyBorder="1" applyProtection="1"/>
    <xf numFmtId="0" fontId="7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37" zoomScaleNormal="100" workbookViewId="0">
      <selection activeCell="F48" sqref="F48"/>
    </sheetView>
  </sheetViews>
  <sheetFormatPr defaultColWidth="8.5546875" defaultRowHeight="14.4" x14ac:dyDescent="0.3"/>
  <cols>
    <col min="2" max="2" width="65.88671875" style="1" customWidth="1"/>
    <col min="5" max="5" width="9.88671875" style="1" customWidth="1"/>
    <col min="6" max="6" width="14.6640625" style="1" customWidth="1"/>
    <col min="7" max="7" width="7.33203125" style="1" customWidth="1"/>
    <col min="8" max="8" width="18.88671875" style="1" customWidth="1"/>
  </cols>
  <sheetData>
    <row r="1" spans="1:8" x14ac:dyDescent="0.3">
      <c r="A1" s="33" t="s">
        <v>44</v>
      </c>
      <c r="B1" s="33"/>
      <c r="C1" s="33"/>
      <c r="D1" s="33"/>
      <c r="E1" s="33"/>
      <c r="F1" s="33"/>
      <c r="G1" s="33"/>
      <c r="H1" s="33"/>
    </row>
    <row r="2" spans="1:8" ht="15" thickBot="1" x14ac:dyDescent="0.35">
      <c r="A2" s="38" t="s">
        <v>40</v>
      </c>
      <c r="B2" s="38"/>
      <c r="C2" s="38"/>
      <c r="D2" s="38"/>
      <c r="E2" s="38"/>
      <c r="F2" s="38"/>
      <c r="G2" s="38"/>
      <c r="H2" s="38"/>
    </row>
    <row r="3" spans="1:8" ht="15" customHeight="1" thickBot="1" x14ac:dyDescent="0.35">
      <c r="A3" s="34" t="s">
        <v>0</v>
      </c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7" t="s">
        <v>7</v>
      </c>
    </row>
    <row r="4" spans="1:8" x14ac:dyDescent="0.3">
      <c r="A4" s="34"/>
      <c r="B4" s="35"/>
      <c r="C4" s="36"/>
      <c r="D4" s="36"/>
      <c r="E4" s="36"/>
      <c r="F4" s="36"/>
      <c r="G4" s="36"/>
      <c r="H4" s="37"/>
    </row>
    <row r="5" spans="1:8" x14ac:dyDescent="0.3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4">
        <v>8</v>
      </c>
    </row>
    <row r="6" spans="1:8" x14ac:dyDescent="0.3">
      <c r="A6" s="5"/>
      <c r="B6" s="6"/>
      <c r="C6" s="6"/>
      <c r="D6" s="6"/>
      <c r="E6" s="6"/>
      <c r="F6" s="6"/>
      <c r="G6" s="6"/>
      <c r="H6" s="7"/>
    </row>
    <row r="7" spans="1:8" ht="28.8" x14ac:dyDescent="0.3">
      <c r="A7" s="8">
        <v>1</v>
      </c>
      <c r="B7" s="9" t="s">
        <v>8</v>
      </c>
      <c r="C7" s="10" t="s">
        <v>9</v>
      </c>
      <c r="D7" s="10">
        <v>60</v>
      </c>
      <c r="E7" s="11">
        <v>11.5</v>
      </c>
      <c r="F7" s="26">
        <f>D7*E7</f>
        <v>690</v>
      </c>
      <c r="G7" s="12">
        <v>0.05</v>
      </c>
      <c r="H7" s="24">
        <f>F7/(1+G7)</f>
        <v>657.14285714285711</v>
      </c>
    </row>
    <row r="8" spans="1:8" ht="28.8" x14ac:dyDescent="0.3">
      <c r="A8" s="13">
        <v>2</v>
      </c>
      <c r="B8" s="14" t="s">
        <v>10</v>
      </c>
      <c r="C8" s="15" t="s">
        <v>9</v>
      </c>
      <c r="D8" s="15">
        <v>80</v>
      </c>
      <c r="E8" s="23">
        <v>10.199999999999999</v>
      </c>
      <c r="F8" s="26">
        <f t="shared" ref="F8:F47" si="0">D8*E8</f>
        <v>816</v>
      </c>
      <c r="G8" s="12">
        <v>0.05</v>
      </c>
      <c r="H8" s="24">
        <f t="shared" ref="H8:H47" si="1">F8/(1+G8)</f>
        <v>777.14285714285711</v>
      </c>
    </row>
    <row r="9" spans="1:8" ht="28.8" x14ac:dyDescent="0.3">
      <c r="A9" s="8">
        <v>3</v>
      </c>
      <c r="B9" s="14" t="s">
        <v>55</v>
      </c>
      <c r="C9" s="15" t="s">
        <v>11</v>
      </c>
      <c r="D9" s="15">
        <v>1356</v>
      </c>
      <c r="E9" s="23">
        <v>1.9</v>
      </c>
      <c r="F9" s="26">
        <f t="shared" si="0"/>
        <v>2576.4</v>
      </c>
      <c r="G9" s="12">
        <v>0.05</v>
      </c>
      <c r="H9" s="24">
        <f t="shared" si="1"/>
        <v>2453.7142857142858</v>
      </c>
    </row>
    <row r="10" spans="1:8" ht="43.2" x14ac:dyDescent="0.3">
      <c r="A10" s="8">
        <v>4</v>
      </c>
      <c r="B10" s="17" t="s">
        <v>47</v>
      </c>
      <c r="C10" s="15" t="s">
        <v>11</v>
      </c>
      <c r="D10" s="15">
        <v>1130</v>
      </c>
      <c r="E10" s="23">
        <v>2.6</v>
      </c>
      <c r="F10" s="26">
        <f t="shared" si="0"/>
        <v>2938</v>
      </c>
      <c r="G10" s="12">
        <v>0.05</v>
      </c>
      <c r="H10" s="24">
        <f t="shared" si="1"/>
        <v>2798.0952380952381</v>
      </c>
    </row>
    <row r="11" spans="1:8" ht="28.8" x14ac:dyDescent="0.3">
      <c r="A11" s="13">
        <v>5</v>
      </c>
      <c r="B11" s="29" t="s">
        <v>12</v>
      </c>
      <c r="C11" s="15" t="s">
        <v>11</v>
      </c>
      <c r="D11" s="15">
        <v>226</v>
      </c>
      <c r="E11" s="23">
        <v>2.2999999999999998</v>
      </c>
      <c r="F11" s="26">
        <f t="shared" si="0"/>
        <v>519.79999999999995</v>
      </c>
      <c r="G11" s="12">
        <v>0.05</v>
      </c>
      <c r="H11" s="24">
        <f>F11/(1+G11)</f>
        <v>495.04761904761898</v>
      </c>
    </row>
    <row r="12" spans="1:8" ht="28.8" x14ac:dyDescent="0.3">
      <c r="A12" s="8">
        <v>6</v>
      </c>
      <c r="B12" s="29" t="s">
        <v>50</v>
      </c>
      <c r="C12" s="15" t="s">
        <v>11</v>
      </c>
      <c r="D12" s="15">
        <v>452</v>
      </c>
      <c r="E12" s="23">
        <v>4.0999999999999996</v>
      </c>
      <c r="F12" s="26">
        <f t="shared" si="0"/>
        <v>1853.1999999999998</v>
      </c>
      <c r="G12" s="12">
        <v>0.05</v>
      </c>
      <c r="H12" s="24">
        <f>F12/(1+G12)</f>
        <v>1764.9523809523807</v>
      </c>
    </row>
    <row r="13" spans="1:8" ht="43.2" x14ac:dyDescent="0.3">
      <c r="A13" s="8">
        <v>7</v>
      </c>
      <c r="B13" s="17" t="s">
        <v>48</v>
      </c>
      <c r="C13" s="15" t="s">
        <v>11</v>
      </c>
      <c r="D13" s="15">
        <v>1356</v>
      </c>
      <c r="E13" s="23">
        <v>3.5</v>
      </c>
      <c r="F13" s="26">
        <f t="shared" si="0"/>
        <v>4746</v>
      </c>
      <c r="G13" s="12">
        <v>0.05</v>
      </c>
      <c r="H13" s="24">
        <f t="shared" si="1"/>
        <v>4520</v>
      </c>
    </row>
    <row r="14" spans="1:8" ht="28.8" x14ac:dyDescent="0.3">
      <c r="A14" s="13">
        <v>8</v>
      </c>
      <c r="B14" s="17" t="s">
        <v>13</v>
      </c>
      <c r="C14" s="15" t="s">
        <v>11</v>
      </c>
      <c r="D14" s="15">
        <v>678</v>
      </c>
      <c r="E14" s="23">
        <v>3.4</v>
      </c>
      <c r="F14" s="26">
        <f t="shared" si="0"/>
        <v>2305.1999999999998</v>
      </c>
      <c r="G14" s="12">
        <v>0.05</v>
      </c>
      <c r="H14" s="24">
        <f t="shared" si="1"/>
        <v>2195.4285714285711</v>
      </c>
    </row>
    <row r="15" spans="1:8" ht="28.8" x14ac:dyDescent="0.3">
      <c r="A15" s="8">
        <v>9</v>
      </c>
      <c r="B15" s="18" t="s">
        <v>49</v>
      </c>
      <c r="C15" s="15" t="s">
        <v>11</v>
      </c>
      <c r="D15" s="15">
        <v>2260</v>
      </c>
      <c r="E15" s="23">
        <v>2.2000000000000002</v>
      </c>
      <c r="F15" s="26">
        <f t="shared" si="0"/>
        <v>4972</v>
      </c>
      <c r="G15" s="12">
        <v>0.05</v>
      </c>
      <c r="H15" s="24">
        <f t="shared" si="1"/>
        <v>4735.2380952380954</v>
      </c>
    </row>
    <row r="16" spans="1:8" ht="28.8" x14ac:dyDescent="0.3">
      <c r="A16" s="8">
        <v>10</v>
      </c>
      <c r="B16" s="17" t="s">
        <v>35</v>
      </c>
      <c r="C16" s="15" t="s">
        <v>11</v>
      </c>
      <c r="D16" s="15">
        <v>438</v>
      </c>
      <c r="E16" s="23">
        <v>3.3</v>
      </c>
      <c r="F16" s="26">
        <f t="shared" si="0"/>
        <v>1445.3999999999999</v>
      </c>
      <c r="G16" s="12">
        <v>0.05</v>
      </c>
      <c r="H16" s="24">
        <f t="shared" si="1"/>
        <v>1376.5714285714284</v>
      </c>
    </row>
    <row r="17" spans="1:8" ht="28.8" x14ac:dyDescent="0.3">
      <c r="A17" s="13">
        <v>11</v>
      </c>
      <c r="B17" s="17" t="s">
        <v>37</v>
      </c>
      <c r="C17" s="15" t="s">
        <v>11</v>
      </c>
      <c r="D17" s="15">
        <v>226</v>
      </c>
      <c r="E17" s="23">
        <v>4.7</v>
      </c>
      <c r="F17" s="26">
        <f t="shared" si="0"/>
        <v>1062.2</v>
      </c>
      <c r="G17" s="12">
        <v>0.05</v>
      </c>
      <c r="H17" s="24">
        <f t="shared" si="1"/>
        <v>1011.6190476190476</v>
      </c>
    </row>
    <row r="18" spans="1:8" x14ac:dyDescent="0.3">
      <c r="A18" s="8">
        <v>12</v>
      </c>
      <c r="B18" s="14" t="s">
        <v>14</v>
      </c>
      <c r="C18" s="15" t="s">
        <v>11</v>
      </c>
      <c r="D18" s="15">
        <v>10</v>
      </c>
      <c r="E18" s="23">
        <v>30.2</v>
      </c>
      <c r="F18" s="26">
        <f t="shared" si="0"/>
        <v>302</v>
      </c>
      <c r="G18" s="12">
        <v>0.05</v>
      </c>
      <c r="H18" s="24">
        <f t="shared" si="1"/>
        <v>287.61904761904759</v>
      </c>
    </row>
    <row r="19" spans="1:8" x14ac:dyDescent="0.3">
      <c r="A19" s="8">
        <v>13</v>
      </c>
      <c r="B19" s="17" t="s">
        <v>15</v>
      </c>
      <c r="C19" s="15" t="s">
        <v>11</v>
      </c>
      <c r="D19" s="15">
        <v>500</v>
      </c>
      <c r="E19" s="23">
        <v>6.9</v>
      </c>
      <c r="F19" s="26">
        <f t="shared" si="0"/>
        <v>3450</v>
      </c>
      <c r="G19" s="12">
        <v>0.05</v>
      </c>
      <c r="H19" s="24">
        <f t="shared" si="1"/>
        <v>3285.7142857142858</v>
      </c>
    </row>
    <row r="20" spans="1:8" ht="28.8" x14ac:dyDescent="0.3">
      <c r="A20" s="13">
        <v>14</v>
      </c>
      <c r="B20" s="17" t="s">
        <v>54</v>
      </c>
      <c r="C20" s="15" t="s">
        <v>11</v>
      </c>
      <c r="D20" s="15">
        <v>904</v>
      </c>
      <c r="E20" s="23">
        <v>1.7</v>
      </c>
      <c r="F20" s="26">
        <f t="shared" si="0"/>
        <v>1536.8</v>
      </c>
      <c r="G20" s="12"/>
      <c r="H20" s="24"/>
    </row>
    <row r="21" spans="1:8" x14ac:dyDescent="0.3">
      <c r="A21" s="8">
        <v>15</v>
      </c>
      <c r="B21" s="17" t="s">
        <v>16</v>
      </c>
      <c r="C21" s="15" t="s">
        <v>11</v>
      </c>
      <c r="D21" s="15">
        <v>1000</v>
      </c>
      <c r="E21" s="23">
        <v>4.4000000000000004</v>
      </c>
      <c r="F21" s="26">
        <f t="shared" si="0"/>
        <v>4400</v>
      </c>
      <c r="G21" s="12">
        <v>0.05</v>
      </c>
      <c r="H21" s="24">
        <f t="shared" si="1"/>
        <v>4190.4761904761899</v>
      </c>
    </row>
    <row r="22" spans="1:8" x14ac:dyDescent="0.3">
      <c r="A22" s="8">
        <v>16</v>
      </c>
      <c r="B22" s="14" t="s">
        <v>17</v>
      </c>
      <c r="C22" s="15" t="s">
        <v>11</v>
      </c>
      <c r="D22" s="15">
        <v>140</v>
      </c>
      <c r="E22" s="23">
        <v>5.5</v>
      </c>
      <c r="F22" s="26">
        <f t="shared" si="0"/>
        <v>770</v>
      </c>
      <c r="G22" s="12">
        <v>0.05</v>
      </c>
      <c r="H22" s="24">
        <f t="shared" si="1"/>
        <v>733.33333333333326</v>
      </c>
    </row>
    <row r="23" spans="1:8" x14ac:dyDescent="0.3">
      <c r="A23" s="13">
        <v>17</v>
      </c>
      <c r="B23" s="17" t="s">
        <v>34</v>
      </c>
      <c r="C23" s="15" t="s">
        <v>11</v>
      </c>
      <c r="D23" s="15">
        <v>60</v>
      </c>
      <c r="E23" s="23">
        <v>4.5</v>
      </c>
      <c r="F23" s="26">
        <f t="shared" si="0"/>
        <v>270</v>
      </c>
      <c r="G23" s="12">
        <v>0.05</v>
      </c>
      <c r="H23" s="24">
        <f t="shared" si="1"/>
        <v>257.14285714285711</v>
      </c>
    </row>
    <row r="24" spans="1:8" x14ac:dyDescent="0.3">
      <c r="A24" s="8">
        <v>18</v>
      </c>
      <c r="B24" s="17" t="s">
        <v>38</v>
      </c>
      <c r="C24" s="15" t="s">
        <v>11</v>
      </c>
      <c r="D24" s="15">
        <v>219</v>
      </c>
      <c r="E24" s="23">
        <v>1.8</v>
      </c>
      <c r="F24" s="26">
        <f t="shared" si="0"/>
        <v>394.2</v>
      </c>
      <c r="G24" s="12">
        <v>0.05</v>
      </c>
      <c r="H24" s="24">
        <f t="shared" si="1"/>
        <v>375.42857142857139</v>
      </c>
    </row>
    <row r="25" spans="1:8" ht="28.8" x14ac:dyDescent="0.3">
      <c r="A25" s="8">
        <v>19</v>
      </c>
      <c r="B25" s="14" t="s">
        <v>57</v>
      </c>
      <c r="C25" s="15" t="s">
        <v>11</v>
      </c>
      <c r="D25" s="15">
        <v>2486</v>
      </c>
      <c r="E25" s="23">
        <v>2.2000000000000002</v>
      </c>
      <c r="F25" s="26">
        <f t="shared" si="0"/>
        <v>5469.2000000000007</v>
      </c>
      <c r="G25" s="12">
        <v>0.05</v>
      </c>
      <c r="H25" s="24">
        <f t="shared" si="1"/>
        <v>5208.7619047619055</v>
      </c>
    </row>
    <row r="26" spans="1:8" ht="43.2" x14ac:dyDescent="0.3">
      <c r="A26" s="13">
        <v>20</v>
      </c>
      <c r="B26" s="14" t="s">
        <v>51</v>
      </c>
      <c r="C26" s="15" t="s">
        <v>11</v>
      </c>
      <c r="D26" s="15">
        <v>678</v>
      </c>
      <c r="E26" s="23">
        <v>2.2999999999999998</v>
      </c>
      <c r="F26" s="26">
        <f t="shared" si="0"/>
        <v>1559.3999999999999</v>
      </c>
      <c r="G26" s="12">
        <v>0.05</v>
      </c>
      <c r="H26" s="24">
        <f t="shared" si="1"/>
        <v>1485.1428571428569</v>
      </c>
    </row>
    <row r="27" spans="1:8" ht="43.2" x14ac:dyDescent="0.3">
      <c r="A27" s="8">
        <v>21</v>
      </c>
      <c r="B27" s="14" t="s">
        <v>56</v>
      </c>
      <c r="C27" s="15" t="s">
        <v>11</v>
      </c>
      <c r="D27" s="15">
        <v>904</v>
      </c>
      <c r="E27" s="23">
        <v>4.8</v>
      </c>
      <c r="F27" s="26">
        <f t="shared" si="0"/>
        <v>4339.2</v>
      </c>
      <c r="G27" s="12">
        <v>0.05</v>
      </c>
      <c r="H27" s="24">
        <f t="shared" si="1"/>
        <v>4132.5714285714284</v>
      </c>
    </row>
    <row r="28" spans="1:8" ht="28.8" x14ac:dyDescent="0.3">
      <c r="A28" s="8">
        <v>22</v>
      </c>
      <c r="B28" s="17" t="s">
        <v>52</v>
      </c>
      <c r="C28" s="15" t="s">
        <v>11</v>
      </c>
      <c r="D28" s="15">
        <v>226</v>
      </c>
      <c r="E28" s="23">
        <v>3.9</v>
      </c>
      <c r="F28" s="26">
        <f t="shared" si="0"/>
        <v>881.4</v>
      </c>
      <c r="G28" s="12">
        <v>0.05</v>
      </c>
      <c r="H28" s="24">
        <f t="shared" si="1"/>
        <v>839.42857142857133</v>
      </c>
    </row>
    <row r="29" spans="1:8" ht="28.8" x14ac:dyDescent="0.3">
      <c r="A29" s="13">
        <v>23</v>
      </c>
      <c r="B29" s="29" t="s">
        <v>18</v>
      </c>
      <c r="C29" s="15" t="s">
        <v>11</v>
      </c>
      <c r="D29" s="15">
        <v>226</v>
      </c>
      <c r="E29" s="23">
        <v>2.8</v>
      </c>
      <c r="F29" s="26">
        <f t="shared" si="0"/>
        <v>632.79999999999995</v>
      </c>
      <c r="G29" s="12">
        <v>0.05</v>
      </c>
      <c r="H29" s="24">
        <f t="shared" si="1"/>
        <v>602.66666666666663</v>
      </c>
    </row>
    <row r="30" spans="1:8" ht="28.8" x14ac:dyDescent="0.3">
      <c r="A30" s="8">
        <v>24</v>
      </c>
      <c r="B30" s="28" t="s">
        <v>53</v>
      </c>
      <c r="C30" s="15" t="s">
        <v>11</v>
      </c>
      <c r="D30" s="15">
        <v>1130</v>
      </c>
      <c r="E30" s="23">
        <v>2</v>
      </c>
      <c r="F30" s="26">
        <f t="shared" si="0"/>
        <v>2260</v>
      </c>
      <c r="G30" s="12"/>
      <c r="H30" s="24">
        <f t="shared" si="1"/>
        <v>2260</v>
      </c>
    </row>
    <row r="31" spans="1:8" ht="28.8" x14ac:dyDescent="0.3">
      <c r="A31" s="8">
        <v>25</v>
      </c>
      <c r="B31" s="14" t="s">
        <v>19</v>
      </c>
      <c r="C31" s="15" t="s">
        <v>9</v>
      </c>
      <c r="D31" s="19">
        <v>65</v>
      </c>
      <c r="E31" s="23">
        <v>18</v>
      </c>
      <c r="F31" s="26">
        <f t="shared" si="0"/>
        <v>1170</v>
      </c>
      <c r="G31" s="12">
        <v>0.05</v>
      </c>
      <c r="H31" s="24">
        <f t="shared" si="1"/>
        <v>1114.2857142857142</v>
      </c>
    </row>
    <row r="32" spans="1:8" ht="43.2" x14ac:dyDescent="0.3">
      <c r="A32" s="13">
        <v>26</v>
      </c>
      <c r="B32" s="14" t="s">
        <v>36</v>
      </c>
      <c r="C32" s="15" t="s">
        <v>9</v>
      </c>
      <c r="D32" s="19">
        <v>40</v>
      </c>
      <c r="E32" s="23">
        <v>22</v>
      </c>
      <c r="F32" s="26">
        <f t="shared" si="0"/>
        <v>880</v>
      </c>
      <c r="G32" s="12">
        <v>0.05</v>
      </c>
      <c r="H32" s="24">
        <f t="shared" si="1"/>
        <v>838.09523809523807</v>
      </c>
    </row>
    <row r="33" spans="1:8" ht="43.2" x14ac:dyDescent="0.3">
      <c r="A33" s="8">
        <v>27</v>
      </c>
      <c r="B33" s="17" t="s">
        <v>20</v>
      </c>
      <c r="C33" s="15" t="s">
        <v>9</v>
      </c>
      <c r="D33" s="15">
        <v>20</v>
      </c>
      <c r="E33" s="23">
        <v>31</v>
      </c>
      <c r="F33" s="26">
        <f t="shared" si="0"/>
        <v>620</v>
      </c>
      <c r="G33" s="12">
        <v>0.05</v>
      </c>
      <c r="H33" s="24">
        <f t="shared" si="1"/>
        <v>590.47619047619048</v>
      </c>
    </row>
    <row r="34" spans="1:8" ht="43.2" x14ac:dyDescent="0.3">
      <c r="A34" s="8">
        <v>28</v>
      </c>
      <c r="B34" s="14" t="s">
        <v>21</v>
      </c>
      <c r="C34" s="15" t="s">
        <v>9</v>
      </c>
      <c r="D34" s="15">
        <v>5</v>
      </c>
      <c r="E34" s="16">
        <v>32.200000000000003</v>
      </c>
      <c r="F34" s="26">
        <f t="shared" si="0"/>
        <v>161</v>
      </c>
      <c r="G34" s="12">
        <v>0.05</v>
      </c>
      <c r="H34" s="24">
        <f t="shared" si="1"/>
        <v>153.33333333333331</v>
      </c>
    </row>
    <row r="35" spans="1:8" x14ac:dyDescent="0.3">
      <c r="A35" s="13">
        <v>29</v>
      </c>
      <c r="B35" s="17" t="s">
        <v>22</v>
      </c>
      <c r="C35" s="15" t="s">
        <v>9</v>
      </c>
      <c r="D35" s="15">
        <v>10</v>
      </c>
      <c r="E35" s="16">
        <v>43</v>
      </c>
      <c r="F35" s="26">
        <f t="shared" si="0"/>
        <v>430</v>
      </c>
      <c r="G35" s="12">
        <v>0.05</v>
      </c>
      <c r="H35" s="24">
        <f t="shared" si="1"/>
        <v>409.52380952380952</v>
      </c>
    </row>
    <row r="36" spans="1:8" ht="28.8" x14ac:dyDescent="0.3">
      <c r="A36" s="8">
        <v>30</v>
      </c>
      <c r="B36" s="17" t="s">
        <v>39</v>
      </c>
      <c r="C36" s="15" t="s">
        <v>11</v>
      </c>
      <c r="D36" s="15">
        <v>50</v>
      </c>
      <c r="E36" s="16">
        <v>4.5999999999999996</v>
      </c>
      <c r="F36" s="26">
        <f t="shared" si="0"/>
        <v>229.99999999999997</v>
      </c>
      <c r="G36" s="12">
        <v>0.05</v>
      </c>
      <c r="H36" s="24">
        <f t="shared" si="1"/>
        <v>219.04761904761901</v>
      </c>
    </row>
    <row r="37" spans="1:8" ht="28.8" x14ac:dyDescent="0.3">
      <c r="A37" s="8">
        <v>31</v>
      </c>
      <c r="B37" s="17" t="s">
        <v>23</v>
      </c>
      <c r="C37" s="15" t="s">
        <v>11</v>
      </c>
      <c r="D37" s="15">
        <v>50</v>
      </c>
      <c r="E37" s="16">
        <v>6.2</v>
      </c>
      <c r="F37" s="26">
        <f t="shared" si="0"/>
        <v>310</v>
      </c>
      <c r="G37" s="12">
        <v>0.05</v>
      </c>
      <c r="H37" s="24">
        <f t="shared" si="1"/>
        <v>295.23809523809524</v>
      </c>
    </row>
    <row r="38" spans="1:8" x14ac:dyDescent="0.3">
      <c r="A38" s="13">
        <v>32</v>
      </c>
      <c r="B38" s="14" t="s">
        <v>24</v>
      </c>
      <c r="C38" s="15" t="s">
        <v>11</v>
      </c>
      <c r="D38" s="15">
        <v>40</v>
      </c>
      <c r="E38" s="16">
        <v>3.2</v>
      </c>
      <c r="F38" s="26">
        <f t="shared" si="0"/>
        <v>128</v>
      </c>
      <c r="G38" s="12">
        <v>0.05</v>
      </c>
      <c r="H38" s="24">
        <f t="shared" si="1"/>
        <v>121.9047619047619</v>
      </c>
    </row>
    <row r="39" spans="1:8" x14ac:dyDescent="0.3">
      <c r="A39" s="8">
        <v>33</v>
      </c>
      <c r="B39" s="17" t="s">
        <v>25</v>
      </c>
      <c r="C39" s="15" t="s">
        <v>11</v>
      </c>
      <c r="D39" s="15">
        <v>550</v>
      </c>
      <c r="E39" s="16">
        <v>6.2</v>
      </c>
      <c r="F39" s="26">
        <f t="shared" si="0"/>
        <v>3410</v>
      </c>
      <c r="G39" s="12">
        <v>0.05</v>
      </c>
      <c r="H39" s="24">
        <f t="shared" si="1"/>
        <v>3247.6190476190477</v>
      </c>
    </row>
    <row r="40" spans="1:8" x14ac:dyDescent="0.3">
      <c r="A40" s="8">
        <v>34</v>
      </c>
      <c r="B40" s="14" t="s">
        <v>26</v>
      </c>
      <c r="C40" s="15" t="s">
        <v>11</v>
      </c>
      <c r="D40" s="15">
        <v>284</v>
      </c>
      <c r="E40" s="16">
        <v>7</v>
      </c>
      <c r="F40" s="26">
        <f t="shared" si="0"/>
        <v>1988</v>
      </c>
      <c r="G40" s="12">
        <v>0.05</v>
      </c>
      <c r="H40" s="24">
        <f t="shared" si="1"/>
        <v>1893.3333333333333</v>
      </c>
    </row>
    <row r="41" spans="1:8" x14ac:dyDescent="0.3">
      <c r="A41" s="13">
        <v>35</v>
      </c>
      <c r="B41" s="17" t="s">
        <v>27</v>
      </c>
      <c r="C41" s="15" t="s">
        <v>11</v>
      </c>
      <c r="D41" s="15">
        <v>10</v>
      </c>
      <c r="E41" s="16">
        <v>10.199999999999999</v>
      </c>
      <c r="F41" s="26">
        <f t="shared" si="0"/>
        <v>102</v>
      </c>
      <c r="G41" s="12">
        <v>0.05</v>
      </c>
      <c r="H41" s="24">
        <f t="shared" si="1"/>
        <v>97.142857142857139</v>
      </c>
    </row>
    <row r="42" spans="1:8" x14ac:dyDescent="0.3">
      <c r="A42" s="8">
        <v>36</v>
      </c>
      <c r="B42" s="14" t="s">
        <v>28</v>
      </c>
      <c r="C42" s="15" t="s">
        <v>11</v>
      </c>
      <c r="D42" s="15">
        <v>40</v>
      </c>
      <c r="E42" s="16">
        <v>9.3000000000000007</v>
      </c>
      <c r="F42" s="26">
        <f t="shared" si="0"/>
        <v>372</v>
      </c>
      <c r="G42" s="12">
        <v>0.05</v>
      </c>
      <c r="H42" s="24">
        <f t="shared" si="1"/>
        <v>354.28571428571428</v>
      </c>
    </row>
    <row r="43" spans="1:8" ht="28.8" x14ac:dyDescent="0.3">
      <c r="A43" s="8">
        <v>37</v>
      </c>
      <c r="B43" s="17" t="s">
        <v>29</v>
      </c>
      <c r="C43" s="15" t="s">
        <v>9</v>
      </c>
      <c r="D43" s="15">
        <v>20</v>
      </c>
      <c r="E43" s="16">
        <v>15.1</v>
      </c>
      <c r="F43" s="26">
        <f t="shared" si="0"/>
        <v>302</v>
      </c>
      <c r="G43" s="12">
        <v>0.05</v>
      </c>
      <c r="H43" s="24">
        <f t="shared" si="1"/>
        <v>287.61904761904759</v>
      </c>
    </row>
    <row r="44" spans="1:8" ht="28.8" x14ac:dyDescent="0.3">
      <c r="A44" s="13">
        <v>38</v>
      </c>
      <c r="B44" s="17" t="s">
        <v>30</v>
      </c>
      <c r="C44" s="15" t="s">
        <v>11</v>
      </c>
      <c r="D44" s="15">
        <v>25</v>
      </c>
      <c r="E44" s="16">
        <v>6.5</v>
      </c>
      <c r="F44" s="26">
        <f t="shared" si="0"/>
        <v>162.5</v>
      </c>
      <c r="G44" s="12">
        <v>0.05</v>
      </c>
      <c r="H44" s="24">
        <f t="shared" si="1"/>
        <v>154.76190476190476</v>
      </c>
    </row>
    <row r="45" spans="1:8" ht="28.8" x14ac:dyDescent="0.3">
      <c r="A45" s="8">
        <v>39</v>
      </c>
      <c r="B45" s="14" t="s">
        <v>31</v>
      </c>
      <c r="C45" s="15" t="s">
        <v>9</v>
      </c>
      <c r="D45" s="15">
        <v>70</v>
      </c>
      <c r="E45" s="16">
        <v>12.1</v>
      </c>
      <c r="F45" s="26">
        <f t="shared" si="0"/>
        <v>847</v>
      </c>
      <c r="G45" s="12">
        <v>0.05</v>
      </c>
      <c r="H45" s="24">
        <f t="shared" si="1"/>
        <v>806.66666666666663</v>
      </c>
    </row>
    <row r="46" spans="1:8" ht="28.8" x14ac:dyDescent="0.3">
      <c r="A46" s="8">
        <v>40</v>
      </c>
      <c r="B46" s="14" t="s">
        <v>32</v>
      </c>
      <c r="C46" s="15" t="s">
        <v>11</v>
      </c>
      <c r="D46" s="15">
        <v>20</v>
      </c>
      <c r="E46" s="16">
        <v>5.2</v>
      </c>
      <c r="F46" s="26">
        <f t="shared" si="0"/>
        <v>104</v>
      </c>
      <c r="G46" s="12">
        <v>0.05</v>
      </c>
      <c r="H46" s="24">
        <f t="shared" si="1"/>
        <v>99.047619047619037</v>
      </c>
    </row>
    <row r="47" spans="1:8" ht="15" customHeight="1" x14ac:dyDescent="0.3">
      <c r="A47" s="13">
        <v>41</v>
      </c>
      <c r="B47" s="17" t="s">
        <v>33</v>
      </c>
      <c r="C47" s="15" t="s">
        <v>11</v>
      </c>
      <c r="D47" s="15">
        <v>1356</v>
      </c>
      <c r="E47" s="16">
        <v>2.5</v>
      </c>
      <c r="F47" s="26">
        <f t="shared" si="0"/>
        <v>3390</v>
      </c>
      <c r="G47" s="12">
        <v>0.05</v>
      </c>
      <c r="H47" s="24">
        <f t="shared" si="1"/>
        <v>3228.5714285714284</v>
      </c>
    </row>
    <row r="48" spans="1:8" ht="15" customHeight="1" thickBot="1" x14ac:dyDescent="0.35">
      <c r="A48" s="1"/>
      <c r="B48" s="20"/>
      <c r="C48" s="20"/>
      <c r="D48" s="21"/>
      <c r="E48" s="22"/>
      <c r="F48" s="27">
        <f>SUM(F7:F47)</f>
        <v>64795.7</v>
      </c>
      <c r="G48" s="12"/>
      <c r="H48" s="25">
        <f>SUM(H7:H47)</f>
        <v>60354.190476190473</v>
      </c>
    </row>
    <row r="49" spans="1:4" ht="11.25" customHeight="1" x14ac:dyDescent="0.3">
      <c r="A49" s="1"/>
      <c r="B49" s="30" t="s">
        <v>41</v>
      </c>
      <c r="C49" s="1"/>
      <c r="D49" s="1"/>
    </row>
    <row r="50" spans="1:4" ht="11.25" customHeight="1" x14ac:dyDescent="0.3">
      <c r="B50" s="31" t="s">
        <v>45</v>
      </c>
      <c r="C50" s="1"/>
      <c r="D50" s="1"/>
    </row>
    <row r="51" spans="1:4" ht="11.25" customHeight="1" x14ac:dyDescent="0.3">
      <c r="B51" s="31" t="s">
        <v>42</v>
      </c>
      <c r="C51" s="1"/>
      <c r="D51" s="1"/>
    </row>
    <row r="52" spans="1:4" x14ac:dyDescent="0.3">
      <c r="B52" s="31" t="s">
        <v>43</v>
      </c>
      <c r="C52" s="1"/>
      <c r="D52" s="1"/>
    </row>
    <row r="53" spans="1:4" x14ac:dyDescent="0.3">
      <c r="B53" s="32" t="s">
        <v>46</v>
      </c>
      <c r="C53" s="1"/>
      <c r="D53" s="1"/>
    </row>
  </sheetData>
  <mergeCells count="10">
    <mergeCell ref="A1:H1"/>
    <mergeCell ref="A3:A4"/>
    <mergeCell ref="B3:B4"/>
    <mergeCell ref="C3:C4"/>
    <mergeCell ref="D3:D4"/>
    <mergeCell ref="E3:E4"/>
    <mergeCell ref="F3:F4"/>
    <mergeCell ref="G3:G4"/>
    <mergeCell ref="H3:H4"/>
    <mergeCell ref="A2:H2"/>
  </mergeCells>
  <pageMargins left="0.70866141732283472" right="0.70866141732283472" top="0.74803149606299213" bottom="0.74803149606299213" header="0.51181102362204722" footer="0.51181102362204722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SP46</dc:creator>
  <dc:description/>
  <cp:lastModifiedBy>Szkoła</cp:lastModifiedBy>
  <cp:revision>2</cp:revision>
  <cp:lastPrinted>2024-12-09T10:13:11Z</cp:lastPrinted>
  <dcterms:created xsi:type="dcterms:W3CDTF">2023-11-06T12:39:09Z</dcterms:created>
  <dcterms:modified xsi:type="dcterms:W3CDTF">2026-01-21T09:08:19Z</dcterms:modified>
  <dc:language>pl-PL</dc:language>
</cp:coreProperties>
</file>