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zkoła\Desktop\AAAAABIP\"/>
    </mc:Choice>
  </mc:AlternateContent>
  <xr:revisionPtr revIDLastSave="0" documentId="8_{6731F217-1210-48FD-B5C1-332D3CD93A1F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H24" i="1" s="1"/>
  <c r="F17" i="1"/>
  <c r="H17" i="1" s="1"/>
  <c r="F7" i="1" l="1"/>
  <c r="H7" i="1" s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2" i="1"/>
  <c r="F23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6" i="1"/>
  <c r="H6" i="1" s="1"/>
  <c r="F39" i="1" l="1"/>
  <c r="H11" i="1"/>
  <c r="H12" i="1"/>
  <c r="H15" i="1"/>
  <c r="H18" i="1"/>
  <c r="H35" i="1"/>
  <c r="H8" i="1"/>
  <c r="H9" i="1"/>
  <c r="H10" i="1"/>
  <c r="H13" i="1"/>
  <c r="H14" i="1"/>
  <c r="H16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6" i="1"/>
  <c r="H37" i="1"/>
  <c r="H38" i="1"/>
  <c r="H39" i="1" l="1"/>
</calcChain>
</file>

<file path=xl/sharedStrings.xml><?xml version="1.0" encoding="utf-8"?>
<sst xmlns="http://schemas.openxmlformats.org/spreadsheetml/2006/main" count="81" uniqueCount="49">
  <si>
    <t>Lp</t>
  </si>
  <si>
    <t>Nazwa  artykułu</t>
  </si>
  <si>
    <t>j.m</t>
  </si>
  <si>
    <t>Przewidy-wana Ilość</t>
  </si>
  <si>
    <t>Cena brutto</t>
  </si>
  <si>
    <t>Wartość brutto  6  = kol.4*kol.5</t>
  </si>
  <si>
    <t>VAT  %</t>
  </si>
  <si>
    <t>Wrtość netto 8 =kol.6/(1+kol.7)</t>
  </si>
  <si>
    <t>Filet z indyka surowy, klasa I</t>
  </si>
  <si>
    <t>kg</t>
  </si>
  <si>
    <t>Filet z kurczaka, klasa I</t>
  </si>
  <si>
    <t>Boczek wędzony nie parzony, klasa I</t>
  </si>
  <si>
    <t>Indyk  z ziołami przyprawiany nat.miesz.przypraw</t>
  </si>
  <si>
    <t>Kiełbasa wp.wiejska cienka wędzona  przprawy b/z zawart.alerg. Fosforanów.cytrynianów i soi, I gatunek</t>
  </si>
  <si>
    <t>Kiełbasa podwawelska,toruńska,śląska 80%mięsa, klasa I</t>
  </si>
  <si>
    <t>Kiełbasa swojska bez dod ."E"i konserwantów,nie mniej niż 80%mięsa, klasa I</t>
  </si>
  <si>
    <t>Kiełbaski cienkie zaw.mięsa wp. Nie mniej niż 96%,BG, klasa I</t>
  </si>
  <si>
    <t>Kiełbasa  biała surowa bez konserw. przyprawiana nat. przyprawami BG</t>
  </si>
  <si>
    <t>Żeberka wp. kąty mięsne, klasa I</t>
  </si>
  <si>
    <t>Łopatka wp. B/K, surowa, klasa I</t>
  </si>
  <si>
    <t>Mięso szynkowe wp.B/K, klasa I</t>
  </si>
  <si>
    <t>Schab wp B/K, klasa I</t>
  </si>
  <si>
    <t>Mięso wołowe rosołowe Z/K, klasa I</t>
  </si>
  <si>
    <t>Antrykot wołowy bez kości, I gatunek</t>
  </si>
  <si>
    <t>Mięso wołowe gulaszowe B/K, klasa I</t>
  </si>
  <si>
    <t>Mięso wołowe extra B/K (pieczeniowe), klasa I</t>
  </si>
  <si>
    <t>Udziec cielęcy B/K, klasa I</t>
  </si>
  <si>
    <t>Skrzydełka z kurczaka, klasa I</t>
  </si>
  <si>
    <t>Podudzie z kurczaka surowe extra, 1 szt. od 150-200g</t>
  </si>
  <si>
    <t>Udko z kurczaka surowe od 150-250g, klasa I</t>
  </si>
  <si>
    <t>Kurczaki surowe od 1,5 -2kg, klasa I</t>
  </si>
  <si>
    <t xml:space="preserve"> Wątróbka drobiowa, klasa I</t>
  </si>
  <si>
    <t>Korpusy z kurczaka, klasa I</t>
  </si>
  <si>
    <t>Słonina wędzona</t>
  </si>
  <si>
    <t>Słonina świeża</t>
  </si>
  <si>
    <t>Krupniok</t>
  </si>
  <si>
    <t>Szyje z indyka</t>
  </si>
  <si>
    <t>Skrzydła z indyka</t>
  </si>
  <si>
    <t>Polędwiczki wieprzowe, klasa I</t>
  </si>
  <si>
    <t>Udka z kaczki ( wolnego wybiegu)</t>
  </si>
  <si>
    <t>Mięso mielone z łopatki</t>
  </si>
  <si>
    <t>Karczek b/k</t>
  </si>
  <si>
    <t xml:space="preserve">1.1 FORMULARZ ASORTYMENTOWO - CENOWY </t>
  </si>
  <si>
    <t>* dokument należy podpisać elektronicznie</t>
  </si>
  <si>
    <t xml:space="preserve">   - identyfikalność produktu</t>
  </si>
  <si>
    <t xml:space="preserve">   - określenie źródła pochodzenia                                                                                                                                                                         </t>
  </si>
  <si>
    <t xml:space="preserve">  - HDI</t>
  </si>
  <si>
    <t>**dostarczane produkty muszą zawierać:</t>
  </si>
  <si>
    <t xml:space="preserve"> MIĘSO I WYROBY MIĘSNE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</si>
</sst>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Czcionka tekstu podstawowego"/>
      <family val="2"/>
      <charset val="238"/>
    </font>
    <font>
      <sz val="8"/>
      <color rgb="FFFF0000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1" fillId="2" borderId="1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6" fillId="3" borderId="12" xfId="0" applyFont="1" applyFill="1" applyBorder="1" applyAlignment="1" applyProtection="1"/>
    <xf numFmtId="0" fontId="5" fillId="3" borderId="12" xfId="0" applyFont="1" applyFill="1" applyBorder="1" applyAlignment="1" applyProtection="1">
      <alignment horizontal="center"/>
    </xf>
    <xf numFmtId="2" fontId="5" fillId="3" borderId="12" xfId="0" applyNumberFormat="1" applyFont="1" applyFill="1" applyBorder="1" applyProtection="1"/>
    <xf numFmtId="0" fontId="5" fillId="3" borderId="13" xfId="0" applyFont="1" applyFill="1" applyBorder="1" applyAlignment="1" applyProtection="1">
      <alignment horizontal="center"/>
    </xf>
    <xf numFmtId="0" fontId="6" fillId="3" borderId="14" xfId="0" applyFont="1" applyFill="1" applyBorder="1" applyAlignment="1" applyProtection="1"/>
    <xf numFmtId="0" fontId="5" fillId="3" borderId="14" xfId="0" applyFont="1" applyFill="1" applyBorder="1" applyAlignment="1" applyProtection="1">
      <alignment horizontal="center"/>
    </xf>
    <xf numFmtId="2" fontId="5" fillId="3" borderId="14" xfId="0" applyNumberFormat="1" applyFont="1" applyFill="1" applyBorder="1" applyProtection="1"/>
    <xf numFmtId="0" fontId="6" fillId="3" borderId="14" xfId="0" applyFont="1" applyFill="1" applyBorder="1" applyAlignment="1" applyProtection="1">
      <alignment wrapText="1"/>
    </xf>
    <xf numFmtId="0" fontId="6" fillId="3" borderId="14" xfId="0" applyFont="1" applyFill="1" applyBorder="1" applyAlignment="1" applyProtection="1">
      <alignment wrapText="1" shrinkToFit="1"/>
    </xf>
    <xf numFmtId="0" fontId="5" fillId="3" borderId="14" xfId="0" applyFont="1" applyFill="1" applyBorder="1" applyAlignment="1" applyProtection="1">
      <alignment horizontal="center" wrapText="1"/>
    </xf>
    <xf numFmtId="0" fontId="6" fillId="3" borderId="14" xfId="0" applyFont="1" applyFill="1" applyBorder="1" applyAlignment="1" applyProtection="1">
      <alignment horizontal="left"/>
    </xf>
    <xf numFmtId="0" fontId="6" fillId="0" borderId="15" xfId="0" applyFont="1" applyBorder="1" applyAlignment="1" applyProtection="1"/>
    <xf numFmtId="0" fontId="6" fillId="0" borderId="15" xfId="0" applyFont="1" applyBorder="1" applyAlignment="1" applyProtection="1">
      <alignment horizontal="center"/>
    </xf>
    <xf numFmtId="0" fontId="0" fillId="0" borderId="0" xfId="0" applyBorder="1" applyProtection="1"/>
    <xf numFmtId="0" fontId="5" fillId="3" borderId="0" xfId="0" applyFont="1" applyFill="1" applyBorder="1" applyAlignment="1" applyProtection="1"/>
    <xf numFmtId="0" fontId="5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Protection="1"/>
    <xf numFmtId="0" fontId="7" fillId="3" borderId="0" xfId="0" applyFont="1" applyFill="1" applyProtection="1"/>
    <xf numFmtId="0" fontId="0" fillId="0" borderId="0" xfId="0" applyProtection="1"/>
    <xf numFmtId="0" fontId="7" fillId="3" borderId="0" xfId="0" applyFont="1" applyFill="1" applyBorder="1" applyProtection="1"/>
    <xf numFmtId="0" fontId="0" fillId="0" borderId="0" xfId="0" applyBorder="1" applyAlignment="1" applyProtection="1">
      <alignment horizontal="center"/>
    </xf>
    <xf numFmtId="0" fontId="0" fillId="2" borderId="0" xfId="0" applyFill="1" applyBorder="1" applyProtection="1"/>
    <xf numFmtId="0" fontId="8" fillId="3" borderId="0" xfId="0" applyFont="1" applyFill="1" applyBorder="1" applyProtection="1"/>
    <xf numFmtId="0" fontId="3" fillId="0" borderId="0" xfId="0" applyFont="1" applyProtection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1" fillId="3" borderId="17" xfId="0" applyNumberFormat="1" applyFont="1" applyFill="1" applyBorder="1" applyProtection="1"/>
    <xf numFmtId="10" fontId="11" fillId="3" borderId="16" xfId="0" applyNumberFormat="1" applyFont="1" applyFill="1" applyBorder="1" applyAlignment="1" applyProtection="1">
      <alignment horizontal="center"/>
    </xf>
    <xf numFmtId="2" fontId="9" fillId="0" borderId="16" xfId="0" applyNumberFormat="1" applyFont="1" applyBorder="1"/>
    <xf numFmtId="2" fontId="10" fillId="3" borderId="16" xfId="0" applyNumberFormat="1" applyFont="1" applyFill="1" applyBorder="1" applyProtection="1"/>
    <xf numFmtId="9" fontId="6" fillId="4" borderId="12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center"/>
    </xf>
    <xf numFmtId="0" fontId="1" fillId="2" borderId="16" xfId="0" applyNumberFormat="1" applyFont="1" applyFill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2" fontId="12" fillId="0" borderId="14" xfId="0" applyNumberFormat="1" applyFont="1" applyBorder="1" applyProtection="1">
      <protection locked="0"/>
    </xf>
    <xf numFmtId="2" fontId="12" fillId="0" borderId="12" xfId="0" applyNumberFormat="1" applyFont="1" applyBorder="1" applyProtection="1">
      <protection locked="0"/>
    </xf>
    <xf numFmtId="9" fontId="6" fillId="4" borderId="14" xfId="0" applyNumberFormat="1" applyFont="1" applyFill="1" applyBorder="1" applyAlignment="1" applyProtection="1">
      <alignment horizontal="center"/>
      <protection locked="0"/>
    </xf>
    <xf numFmtId="2" fontId="5" fillId="3" borderId="19" xfId="0" applyNumberFormat="1" applyFont="1" applyFill="1" applyBorder="1" applyProtection="1"/>
    <xf numFmtId="0" fontId="13" fillId="3" borderId="0" xfId="1" applyFont="1" applyFill="1" applyProtection="1"/>
    <xf numFmtId="0" fontId="14" fillId="3" borderId="0" xfId="1" applyFont="1" applyFill="1" applyProtection="1"/>
    <xf numFmtId="0" fontId="15" fillId="3" borderId="0" xfId="1" applyFont="1" applyFill="1" applyBorder="1" applyProtection="1"/>
    <xf numFmtId="2" fontId="5" fillId="0" borderId="15" xfId="0" applyNumberFormat="1" applyFont="1" applyBorder="1" applyProtection="1"/>
    <xf numFmtId="0" fontId="2" fillId="2" borderId="0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wrapText="1"/>
    </xf>
    <xf numFmtId="0" fontId="1" fillId="0" borderId="5" xfId="0" applyFont="1" applyBorder="1" applyAlignment="1" applyProtection="1">
      <alignment horizontal="center" wrapText="1"/>
    </xf>
    <xf numFmtId="0" fontId="1" fillId="0" borderId="10" xfId="0" applyFont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 wrapText="1"/>
    </xf>
    <xf numFmtId="0" fontId="1" fillId="2" borderId="7" xfId="0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center" wrapText="1"/>
    </xf>
    <xf numFmtId="0" fontId="1" fillId="2" borderId="8" xfId="0" applyFont="1" applyFill="1" applyBorder="1" applyAlignment="1" applyProtection="1">
      <alignment horizontal="center" wrapText="1"/>
    </xf>
    <xf numFmtId="0" fontId="1" fillId="2" borderId="4" xfId="0" applyFont="1" applyFill="1" applyBorder="1" applyAlignment="1" applyProtection="1">
      <alignment horizontal="center" wrapText="1"/>
    </xf>
    <xf numFmtId="0" fontId="1" fillId="2" borderId="9" xfId="0" applyFont="1" applyFill="1" applyBorder="1" applyAlignment="1" applyProtection="1">
      <alignment horizontal="center" wrapText="1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topLeftCell="A22" workbookViewId="0">
      <selection activeCell="F39" sqref="F39"/>
    </sheetView>
  </sheetViews>
  <sheetFormatPr defaultRowHeight="14.4"/>
  <cols>
    <col min="2" max="2" width="45.109375" customWidth="1"/>
    <col min="4" max="4" width="12.88671875" customWidth="1"/>
    <col min="6" max="6" width="14.6640625" customWidth="1"/>
    <col min="7" max="7" width="8" customWidth="1"/>
    <col min="8" max="8" width="18.109375" customWidth="1"/>
  </cols>
  <sheetData>
    <row r="1" spans="1:15">
      <c r="A1" s="48" t="s">
        <v>42</v>
      </c>
      <c r="B1" s="48"/>
      <c r="C1" s="48"/>
      <c r="D1" s="48"/>
      <c r="E1" s="48"/>
      <c r="F1" s="48"/>
      <c r="G1" s="48"/>
      <c r="H1" s="48"/>
    </row>
    <row r="2" spans="1:15" ht="15" thickBot="1">
      <c r="A2" s="47" t="s">
        <v>48</v>
      </c>
      <c r="B2" s="47"/>
      <c r="C2" s="47"/>
      <c r="D2" s="47"/>
      <c r="E2" s="47"/>
      <c r="F2" s="47"/>
      <c r="G2" s="47"/>
      <c r="H2" s="47"/>
    </row>
    <row r="3" spans="1:15">
      <c r="A3" s="1" t="s">
        <v>0</v>
      </c>
      <c r="B3" s="53" t="s">
        <v>1</v>
      </c>
      <c r="C3" s="55" t="s">
        <v>2</v>
      </c>
      <c r="D3" s="57" t="s">
        <v>3</v>
      </c>
      <c r="E3" s="59" t="s">
        <v>4</v>
      </c>
      <c r="F3" s="59" t="s">
        <v>5</v>
      </c>
      <c r="G3" s="49" t="s">
        <v>6</v>
      </c>
      <c r="H3" s="51" t="s">
        <v>7</v>
      </c>
    </row>
    <row r="4" spans="1:15" ht="15" thickBot="1">
      <c r="A4" s="2"/>
      <c r="B4" s="54"/>
      <c r="C4" s="56"/>
      <c r="D4" s="58"/>
      <c r="E4" s="60"/>
      <c r="F4" s="60"/>
      <c r="G4" s="50"/>
      <c r="H4" s="52"/>
    </row>
    <row r="5" spans="1:15" ht="15" thickBot="1">
      <c r="A5" s="35">
        <v>1</v>
      </c>
      <c r="B5" s="36">
        <v>2</v>
      </c>
      <c r="C5" s="36">
        <v>3</v>
      </c>
      <c r="D5" s="36">
        <v>4</v>
      </c>
      <c r="E5" s="37">
        <v>5</v>
      </c>
      <c r="F5" s="36">
        <v>6</v>
      </c>
      <c r="G5" s="38">
        <v>7</v>
      </c>
      <c r="H5" s="38">
        <v>8</v>
      </c>
    </row>
    <row r="6" spans="1:15">
      <c r="A6" s="3">
        <v>1</v>
      </c>
      <c r="B6" s="4" t="s">
        <v>8</v>
      </c>
      <c r="C6" s="5" t="s">
        <v>9</v>
      </c>
      <c r="D6" s="5">
        <v>220</v>
      </c>
      <c r="E6" s="6">
        <v>39.6</v>
      </c>
      <c r="F6" s="6">
        <f>D6*E6</f>
        <v>8712</v>
      </c>
      <c r="G6" s="34">
        <v>0.05</v>
      </c>
      <c r="H6" s="40">
        <f>F6/(1+G6)</f>
        <v>8297.1428571428569</v>
      </c>
      <c r="K6" s="28"/>
    </row>
    <row r="7" spans="1:15">
      <c r="A7" s="7">
        <v>2</v>
      </c>
      <c r="B7" s="8" t="s">
        <v>10</v>
      </c>
      <c r="C7" s="9" t="s">
        <v>9</v>
      </c>
      <c r="D7" s="9">
        <v>330</v>
      </c>
      <c r="E7" s="10">
        <v>25.3</v>
      </c>
      <c r="F7" s="6">
        <f t="shared" ref="F7:F38" si="0">D7*E7</f>
        <v>8349</v>
      </c>
      <c r="G7" s="34">
        <v>0.05</v>
      </c>
      <c r="H7" s="39">
        <f>F7/(1+G7)</f>
        <v>7951.4285714285706</v>
      </c>
    </row>
    <row r="8" spans="1:15">
      <c r="A8" s="3">
        <v>3</v>
      </c>
      <c r="B8" s="8" t="s">
        <v>11</v>
      </c>
      <c r="C8" s="9" t="s">
        <v>9</v>
      </c>
      <c r="D8" s="9">
        <v>20</v>
      </c>
      <c r="E8" s="10">
        <v>25.1</v>
      </c>
      <c r="F8" s="6">
        <f t="shared" si="0"/>
        <v>502</v>
      </c>
      <c r="G8" s="34">
        <v>0.05</v>
      </c>
      <c r="H8" s="10">
        <f t="shared" ref="H8:H38" si="1">F8/(1+G8)</f>
        <v>478.09523809523807</v>
      </c>
      <c r="M8" s="29"/>
    </row>
    <row r="9" spans="1:15">
      <c r="A9" s="3">
        <v>4</v>
      </c>
      <c r="B9" s="11" t="s">
        <v>12</v>
      </c>
      <c r="C9" s="9" t="s">
        <v>9</v>
      </c>
      <c r="D9" s="9">
        <v>5</v>
      </c>
      <c r="E9" s="10">
        <v>36.6</v>
      </c>
      <c r="F9" s="6">
        <f t="shared" si="0"/>
        <v>183</v>
      </c>
      <c r="G9" s="34">
        <v>0.05</v>
      </c>
      <c r="H9" s="10">
        <f t="shared" si="1"/>
        <v>174.28571428571428</v>
      </c>
      <c r="K9" s="28"/>
    </row>
    <row r="10" spans="1:15" ht="24">
      <c r="A10" s="7">
        <v>5</v>
      </c>
      <c r="B10" s="12" t="s">
        <v>13</v>
      </c>
      <c r="C10" s="9" t="s">
        <v>9</v>
      </c>
      <c r="D10" s="9">
        <v>22</v>
      </c>
      <c r="E10" s="10">
        <v>24.1</v>
      </c>
      <c r="F10" s="6">
        <f t="shared" si="0"/>
        <v>530.20000000000005</v>
      </c>
      <c r="G10" s="34">
        <v>0.05</v>
      </c>
      <c r="H10" s="10">
        <f t="shared" si="1"/>
        <v>504.95238095238096</v>
      </c>
    </row>
    <row r="11" spans="1:15">
      <c r="A11" s="3">
        <v>6</v>
      </c>
      <c r="B11" s="11" t="s">
        <v>14</v>
      </c>
      <c r="C11" s="9" t="s">
        <v>9</v>
      </c>
      <c r="D11" s="9">
        <v>10</v>
      </c>
      <c r="E11" s="10">
        <v>19.600000000000001</v>
      </c>
      <c r="F11" s="6">
        <f t="shared" si="0"/>
        <v>196</v>
      </c>
      <c r="G11" s="34">
        <v>0.05</v>
      </c>
      <c r="H11" s="10">
        <f t="shared" si="1"/>
        <v>186.66666666666666</v>
      </c>
    </row>
    <row r="12" spans="1:15" ht="24">
      <c r="A12" s="3">
        <v>7</v>
      </c>
      <c r="B12" s="11" t="s">
        <v>15</v>
      </c>
      <c r="C12" s="9" t="s">
        <v>9</v>
      </c>
      <c r="D12" s="9">
        <v>85</v>
      </c>
      <c r="E12" s="10">
        <v>24.4</v>
      </c>
      <c r="F12" s="10">
        <f t="shared" si="0"/>
        <v>2074</v>
      </c>
      <c r="G12" s="41">
        <v>0.05</v>
      </c>
      <c r="H12" s="10">
        <f t="shared" si="1"/>
        <v>1975.2380952380952</v>
      </c>
      <c r="O12" s="28"/>
    </row>
    <row r="13" spans="1:15" ht="24">
      <c r="A13" s="7">
        <v>8</v>
      </c>
      <c r="B13" s="11" t="s">
        <v>16</v>
      </c>
      <c r="C13" s="9" t="s">
        <v>9</v>
      </c>
      <c r="D13" s="13">
        <v>22</v>
      </c>
      <c r="E13" s="10">
        <v>28.3</v>
      </c>
      <c r="F13" s="10">
        <f t="shared" si="0"/>
        <v>622.6</v>
      </c>
      <c r="G13" s="41">
        <v>0.05</v>
      </c>
      <c r="H13" s="10">
        <f t="shared" si="1"/>
        <v>592.95238095238096</v>
      </c>
    </row>
    <row r="14" spans="1:15" ht="24">
      <c r="A14" s="3">
        <v>9</v>
      </c>
      <c r="B14" s="11" t="s">
        <v>17</v>
      </c>
      <c r="C14" s="9" t="s">
        <v>9</v>
      </c>
      <c r="D14" s="9">
        <v>6</v>
      </c>
      <c r="E14" s="10">
        <v>32.6</v>
      </c>
      <c r="F14" s="10">
        <f t="shared" si="0"/>
        <v>195.60000000000002</v>
      </c>
      <c r="G14" s="41">
        <v>0.05</v>
      </c>
      <c r="H14" s="10">
        <f t="shared" si="1"/>
        <v>186.28571428571431</v>
      </c>
    </row>
    <row r="15" spans="1:15">
      <c r="A15" s="3">
        <v>10</v>
      </c>
      <c r="B15" s="8" t="s">
        <v>18</v>
      </c>
      <c r="C15" s="9" t="s">
        <v>9</v>
      </c>
      <c r="D15" s="9">
        <v>45</v>
      </c>
      <c r="E15" s="10">
        <v>15.5</v>
      </c>
      <c r="F15" s="10">
        <f t="shared" si="0"/>
        <v>697.5</v>
      </c>
      <c r="G15" s="41">
        <v>0.05</v>
      </c>
      <c r="H15" s="10">
        <f t="shared" si="1"/>
        <v>664.28571428571422</v>
      </c>
    </row>
    <row r="16" spans="1:15">
      <c r="A16" s="7">
        <v>11</v>
      </c>
      <c r="B16" s="8" t="s">
        <v>19</v>
      </c>
      <c r="C16" s="9" t="s">
        <v>9</v>
      </c>
      <c r="D16" s="9">
        <v>70</v>
      </c>
      <c r="E16" s="10">
        <v>18.7</v>
      </c>
      <c r="F16" s="10">
        <f t="shared" si="0"/>
        <v>1309</v>
      </c>
      <c r="G16" s="41">
        <v>0.05</v>
      </c>
      <c r="H16" s="10">
        <f t="shared" si="1"/>
        <v>1246.6666666666665</v>
      </c>
    </row>
    <row r="17" spans="1:8">
      <c r="A17" s="3">
        <v>12</v>
      </c>
      <c r="B17" s="8" t="s">
        <v>40</v>
      </c>
      <c r="C17" s="9" t="s">
        <v>9</v>
      </c>
      <c r="D17" s="9">
        <v>22</v>
      </c>
      <c r="E17" s="10">
        <v>19.2</v>
      </c>
      <c r="F17" s="10">
        <f t="shared" si="0"/>
        <v>422.4</v>
      </c>
      <c r="G17" s="41">
        <v>0.05</v>
      </c>
      <c r="H17" s="10">
        <f t="shared" si="1"/>
        <v>402.28571428571422</v>
      </c>
    </row>
    <row r="18" spans="1:8">
      <c r="A18" s="3">
        <v>13</v>
      </c>
      <c r="B18" s="8" t="s">
        <v>20</v>
      </c>
      <c r="C18" s="9" t="s">
        <v>9</v>
      </c>
      <c r="D18" s="9">
        <v>60</v>
      </c>
      <c r="E18" s="10">
        <v>21.6</v>
      </c>
      <c r="F18" s="10">
        <f t="shared" si="0"/>
        <v>1296</v>
      </c>
      <c r="G18" s="41">
        <v>0.05</v>
      </c>
      <c r="H18" s="10">
        <f t="shared" si="1"/>
        <v>1234.2857142857142</v>
      </c>
    </row>
    <row r="19" spans="1:8">
      <c r="A19" s="7">
        <v>14</v>
      </c>
      <c r="B19" s="8" t="s">
        <v>21</v>
      </c>
      <c r="C19" s="9" t="s">
        <v>9</v>
      </c>
      <c r="D19" s="9">
        <v>130</v>
      </c>
      <c r="E19" s="10">
        <v>26.4</v>
      </c>
      <c r="F19" s="10">
        <f t="shared" si="0"/>
        <v>3432</v>
      </c>
      <c r="G19" s="41">
        <v>0.05</v>
      </c>
      <c r="H19" s="10">
        <f t="shared" si="1"/>
        <v>3268.5714285714284</v>
      </c>
    </row>
    <row r="20" spans="1:8">
      <c r="A20" s="3">
        <v>15</v>
      </c>
      <c r="B20" s="8" t="s">
        <v>22</v>
      </c>
      <c r="C20" s="9" t="s">
        <v>9</v>
      </c>
      <c r="D20" s="9">
        <v>7</v>
      </c>
      <c r="E20" s="10">
        <v>28.8</v>
      </c>
      <c r="F20" s="10">
        <f t="shared" si="0"/>
        <v>201.6</v>
      </c>
      <c r="G20" s="41">
        <v>0.05</v>
      </c>
      <c r="H20" s="10">
        <f t="shared" si="1"/>
        <v>192</v>
      </c>
    </row>
    <row r="21" spans="1:8">
      <c r="A21" s="3">
        <v>16</v>
      </c>
      <c r="B21" s="8" t="s">
        <v>23</v>
      </c>
      <c r="C21" s="9" t="s">
        <v>9</v>
      </c>
      <c r="D21" s="9">
        <v>7</v>
      </c>
      <c r="E21" s="10">
        <v>41.8</v>
      </c>
      <c r="F21" s="10">
        <f t="shared" si="0"/>
        <v>292.59999999999997</v>
      </c>
      <c r="G21" s="41">
        <v>0.05</v>
      </c>
      <c r="H21" s="10">
        <f t="shared" si="1"/>
        <v>278.66666666666663</v>
      </c>
    </row>
    <row r="22" spans="1:8">
      <c r="A22" s="7">
        <v>17</v>
      </c>
      <c r="B22" s="8" t="s">
        <v>24</v>
      </c>
      <c r="C22" s="9" t="s">
        <v>9</v>
      </c>
      <c r="D22" s="9">
        <v>22</v>
      </c>
      <c r="E22" s="10">
        <v>39.799999999999997</v>
      </c>
      <c r="F22" s="10">
        <f t="shared" si="0"/>
        <v>875.59999999999991</v>
      </c>
      <c r="G22" s="41">
        <v>0.05</v>
      </c>
      <c r="H22" s="10">
        <f t="shared" si="1"/>
        <v>833.90476190476181</v>
      </c>
    </row>
    <row r="23" spans="1:8">
      <c r="A23" s="3">
        <v>18</v>
      </c>
      <c r="B23" s="8" t="s">
        <v>25</v>
      </c>
      <c r="C23" s="9" t="s">
        <v>9</v>
      </c>
      <c r="D23" s="9">
        <v>55</v>
      </c>
      <c r="E23" s="10">
        <v>49.8</v>
      </c>
      <c r="F23" s="10">
        <f t="shared" si="0"/>
        <v>2739</v>
      </c>
      <c r="G23" s="41">
        <v>0.05</v>
      </c>
      <c r="H23" s="10">
        <f t="shared" si="1"/>
        <v>2608.5714285714284</v>
      </c>
    </row>
    <row r="24" spans="1:8">
      <c r="A24" s="3">
        <v>19</v>
      </c>
      <c r="B24" s="8" t="s">
        <v>41</v>
      </c>
      <c r="C24" s="9" t="s">
        <v>9</v>
      </c>
      <c r="D24" s="9">
        <v>45</v>
      </c>
      <c r="E24" s="10">
        <v>25.8</v>
      </c>
      <c r="F24" s="10">
        <f t="shared" si="0"/>
        <v>1161</v>
      </c>
      <c r="G24" s="41">
        <v>0.05</v>
      </c>
      <c r="H24" s="10">
        <f t="shared" si="1"/>
        <v>1105.7142857142858</v>
      </c>
    </row>
    <row r="25" spans="1:8">
      <c r="A25" s="7">
        <v>20</v>
      </c>
      <c r="B25" s="8" t="s">
        <v>26</v>
      </c>
      <c r="C25" s="9" t="s">
        <v>9</v>
      </c>
      <c r="D25" s="9">
        <v>22</v>
      </c>
      <c r="E25" s="10">
        <v>52.9</v>
      </c>
      <c r="F25" s="10">
        <f t="shared" si="0"/>
        <v>1163.8</v>
      </c>
      <c r="G25" s="41">
        <v>0.05</v>
      </c>
      <c r="H25" s="10">
        <f t="shared" si="1"/>
        <v>1108.3809523809523</v>
      </c>
    </row>
    <row r="26" spans="1:8">
      <c r="A26" s="3">
        <v>21</v>
      </c>
      <c r="B26" s="8" t="s">
        <v>27</v>
      </c>
      <c r="C26" s="9" t="s">
        <v>9</v>
      </c>
      <c r="D26" s="9">
        <v>20</v>
      </c>
      <c r="E26" s="10">
        <v>8.6</v>
      </c>
      <c r="F26" s="10">
        <f t="shared" si="0"/>
        <v>172</v>
      </c>
      <c r="G26" s="41">
        <v>0.05</v>
      </c>
      <c r="H26" s="10">
        <f t="shared" si="1"/>
        <v>163.8095238095238</v>
      </c>
    </row>
    <row r="27" spans="1:8">
      <c r="A27" s="3">
        <v>22</v>
      </c>
      <c r="B27" s="8" t="s">
        <v>28</v>
      </c>
      <c r="C27" s="9" t="s">
        <v>9</v>
      </c>
      <c r="D27" s="9">
        <v>126</v>
      </c>
      <c r="E27" s="10">
        <v>10.8</v>
      </c>
      <c r="F27" s="10">
        <f t="shared" si="0"/>
        <v>1360.8000000000002</v>
      </c>
      <c r="G27" s="41">
        <v>0.05</v>
      </c>
      <c r="H27" s="10">
        <f t="shared" si="1"/>
        <v>1296.0000000000002</v>
      </c>
    </row>
    <row r="28" spans="1:8">
      <c r="A28" s="7">
        <v>23</v>
      </c>
      <c r="B28" s="8" t="s">
        <v>29</v>
      </c>
      <c r="C28" s="9" t="s">
        <v>9</v>
      </c>
      <c r="D28" s="9">
        <v>20</v>
      </c>
      <c r="E28" s="10">
        <v>9.5</v>
      </c>
      <c r="F28" s="10">
        <f t="shared" si="0"/>
        <v>190</v>
      </c>
      <c r="G28" s="41">
        <v>0.05</v>
      </c>
      <c r="H28" s="10">
        <f t="shared" si="1"/>
        <v>180.95238095238093</v>
      </c>
    </row>
    <row r="29" spans="1:8">
      <c r="A29" s="3">
        <v>24</v>
      </c>
      <c r="B29" s="8" t="s">
        <v>30</v>
      </c>
      <c r="C29" s="9" t="s">
        <v>9</v>
      </c>
      <c r="D29" s="9">
        <v>10</v>
      </c>
      <c r="E29" s="10">
        <v>12.6</v>
      </c>
      <c r="F29" s="10">
        <f t="shared" si="0"/>
        <v>126</v>
      </c>
      <c r="G29" s="41">
        <v>0.05</v>
      </c>
      <c r="H29" s="10">
        <f t="shared" si="1"/>
        <v>120</v>
      </c>
    </row>
    <row r="30" spans="1:8">
      <c r="A30" s="3">
        <v>25</v>
      </c>
      <c r="B30" s="8" t="s">
        <v>31</v>
      </c>
      <c r="C30" s="9" t="s">
        <v>9</v>
      </c>
      <c r="D30" s="9">
        <v>5</v>
      </c>
      <c r="E30" s="10">
        <v>5.6</v>
      </c>
      <c r="F30" s="10">
        <f t="shared" si="0"/>
        <v>28</v>
      </c>
      <c r="G30" s="41">
        <v>0.05</v>
      </c>
      <c r="H30" s="10">
        <f t="shared" si="1"/>
        <v>26.666666666666664</v>
      </c>
    </row>
    <row r="31" spans="1:8">
      <c r="A31" s="7">
        <v>26</v>
      </c>
      <c r="B31" s="8" t="s">
        <v>32</v>
      </c>
      <c r="C31" s="9" t="s">
        <v>9</v>
      </c>
      <c r="D31" s="9">
        <v>210</v>
      </c>
      <c r="E31" s="10">
        <v>2.6</v>
      </c>
      <c r="F31" s="10">
        <f t="shared" si="0"/>
        <v>546</v>
      </c>
      <c r="G31" s="41">
        <v>0.05</v>
      </c>
      <c r="H31" s="10">
        <f t="shared" si="1"/>
        <v>520</v>
      </c>
    </row>
    <row r="32" spans="1:8">
      <c r="A32" s="3">
        <v>27</v>
      </c>
      <c r="B32" s="8" t="s">
        <v>33</v>
      </c>
      <c r="C32" s="9" t="s">
        <v>9</v>
      </c>
      <c r="D32" s="9">
        <v>3</v>
      </c>
      <c r="E32" s="10">
        <v>16.5</v>
      </c>
      <c r="F32" s="10">
        <f t="shared" si="0"/>
        <v>49.5</v>
      </c>
      <c r="G32" s="41">
        <v>0.05</v>
      </c>
      <c r="H32" s="10">
        <f t="shared" si="1"/>
        <v>47.142857142857139</v>
      </c>
    </row>
    <row r="33" spans="1:8">
      <c r="A33" s="3">
        <v>28</v>
      </c>
      <c r="B33" s="8" t="s">
        <v>34</v>
      </c>
      <c r="C33" s="9" t="s">
        <v>9</v>
      </c>
      <c r="D33" s="9">
        <v>3</v>
      </c>
      <c r="E33" s="10">
        <v>11.8</v>
      </c>
      <c r="F33" s="10">
        <f t="shared" si="0"/>
        <v>35.400000000000006</v>
      </c>
      <c r="G33" s="41">
        <v>0.05</v>
      </c>
      <c r="H33" s="10">
        <f t="shared" si="1"/>
        <v>33.714285714285715</v>
      </c>
    </row>
    <row r="34" spans="1:8">
      <c r="A34" s="7">
        <v>29</v>
      </c>
      <c r="B34" s="8" t="s">
        <v>35</v>
      </c>
      <c r="C34" s="9" t="s">
        <v>9</v>
      </c>
      <c r="D34" s="9">
        <v>5</v>
      </c>
      <c r="E34" s="10">
        <v>14.9</v>
      </c>
      <c r="F34" s="10">
        <f t="shared" si="0"/>
        <v>74.5</v>
      </c>
      <c r="G34" s="41">
        <v>0.05</v>
      </c>
      <c r="H34" s="10">
        <f t="shared" si="1"/>
        <v>70.952380952380949</v>
      </c>
    </row>
    <row r="35" spans="1:8">
      <c r="A35" s="3">
        <v>30</v>
      </c>
      <c r="B35" s="8" t="s">
        <v>36</v>
      </c>
      <c r="C35" s="9" t="s">
        <v>9</v>
      </c>
      <c r="D35" s="9">
        <v>160</v>
      </c>
      <c r="E35" s="10">
        <v>8.1999999999999993</v>
      </c>
      <c r="F35" s="10">
        <f t="shared" si="0"/>
        <v>1312</v>
      </c>
      <c r="G35" s="41">
        <v>0.05</v>
      </c>
      <c r="H35" s="10">
        <f t="shared" si="1"/>
        <v>1249.5238095238094</v>
      </c>
    </row>
    <row r="36" spans="1:8">
      <c r="A36" s="3">
        <v>31</v>
      </c>
      <c r="B36" s="14" t="s">
        <v>37</v>
      </c>
      <c r="C36" s="9" t="s">
        <v>9</v>
      </c>
      <c r="D36" s="9">
        <v>20</v>
      </c>
      <c r="E36" s="10">
        <v>14.1</v>
      </c>
      <c r="F36" s="10">
        <f t="shared" si="0"/>
        <v>282</v>
      </c>
      <c r="G36" s="41">
        <v>0.05</v>
      </c>
      <c r="H36" s="10">
        <f t="shared" si="1"/>
        <v>268.57142857142856</v>
      </c>
    </row>
    <row r="37" spans="1:8">
      <c r="A37" s="7">
        <v>32</v>
      </c>
      <c r="B37" s="8" t="s">
        <v>38</v>
      </c>
      <c r="C37" s="9" t="s">
        <v>9</v>
      </c>
      <c r="D37" s="9">
        <v>70</v>
      </c>
      <c r="E37" s="10">
        <v>36.799999999999997</v>
      </c>
      <c r="F37" s="10">
        <f t="shared" si="0"/>
        <v>2576</v>
      </c>
      <c r="G37" s="41">
        <v>0.05</v>
      </c>
      <c r="H37" s="10">
        <f t="shared" si="1"/>
        <v>2453.333333333333</v>
      </c>
    </row>
    <row r="38" spans="1:8" ht="15" thickBot="1">
      <c r="A38" s="3">
        <v>33</v>
      </c>
      <c r="B38" s="15" t="s">
        <v>39</v>
      </c>
      <c r="C38" s="16" t="s">
        <v>9</v>
      </c>
      <c r="D38" s="16">
        <v>6</v>
      </c>
      <c r="E38" s="46">
        <v>39.200000000000003</v>
      </c>
      <c r="F38" s="6">
        <f t="shared" si="0"/>
        <v>235.20000000000002</v>
      </c>
      <c r="G38" s="34">
        <v>0.05</v>
      </c>
      <c r="H38" s="42">
        <f t="shared" si="1"/>
        <v>224</v>
      </c>
    </row>
    <row r="39" spans="1:8" ht="15" thickBot="1">
      <c r="A39" s="18"/>
      <c r="B39" s="19"/>
      <c r="C39" s="20"/>
      <c r="D39" s="20"/>
      <c r="E39" s="30"/>
      <c r="F39" s="33">
        <f>SUM(F6:F38)</f>
        <v>41942.299999999996</v>
      </c>
      <c r="G39" s="31"/>
      <c r="H39" s="32">
        <f>SUM(H6:H38)</f>
        <v>39945.047619047618</v>
      </c>
    </row>
    <row r="40" spans="1:8" ht="12" customHeight="1">
      <c r="A40" s="17"/>
      <c r="B40" s="43" t="s">
        <v>43</v>
      </c>
      <c r="C40" s="21"/>
      <c r="D40" s="21"/>
      <c r="E40" s="21"/>
      <c r="F40" s="21"/>
      <c r="G40" s="22"/>
      <c r="H40" s="22"/>
    </row>
    <row r="41" spans="1:8" ht="11.25" customHeight="1">
      <c r="A41" s="17"/>
      <c r="B41" s="44" t="s">
        <v>47</v>
      </c>
      <c r="C41" s="21"/>
      <c r="D41" s="21"/>
      <c r="E41" s="21"/>
      <c r="F41" s="21"/>
      <c r="G41" s="22"/>
      <c r="H41" s="22"/>
    </row>
    <row r="42" spans="1:8" ht="11.25" customHeight="1">
      <c r="A42" s="17"/>
      <c r="B42" s="44" t="s">
        <v>44</v>
      </c>
      <c r="C42" s="23"/>
      <c r="D42" s="23"/>
      <c r="E42" s="23"/>
      <c r="F42" s="22"/>
      <c r="G42" s="22"/>
      <c r="H42" s="22"/>
    </row>
    <row r="43" spans="1:8" ht="11.25" customHeight="1">
      <c r="A43" s="17"/>
      <c r="B43" s="44" t="s">
        <v>45</v>
      </c>
      <c r="C43" s="24"/>
      <c r="D43" s="17"/>
      <c r="E43" s="25"/>
      <c r="F43" s="26"/>
      <c r="G43" s="27"/>
      <c r="H43" s="27"/>
    </row>
    <row r="44" spans="1:8" ht="11.25" customHeight="1">
      <c r="A44" s="22"/>
      <c r="B44" s="45" t="s">
        <v>46</v>
      </c>
    </row>
  </sheetData>
  <mergeCells count="9">
    <mergeCell ref="A2:H2"/>
    <mergeCell ref="A1:H1"/>
    <mergeCell ref="G3:G4"/>
    <mergeCell ref="H3:H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SP46</dc:creator>
  <cp:lastModifiedBy>Szkoła</cp:lastModifiedBy>
  <cp:lastPrinted>2024-12-09T10:16:17Z</cp:lastPrinted>
  <dcterms:created xsi:type="dcterms:W3CDTF">2023-11-06T12:37:34Z</dcterms:created>
  <dcterms:modified xsi:type="dcterms:W3CDTF">2026-01-21T09:06:42Z</dcterms:modified>
</cp:coreProperties>
</file>